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 (main folder)\Test sample weights\"/>
    </mc:Choice>
  </mc:AlternateContent>
  <bookViews>
    <workbookView xWindow="0" yWindow="0" windowWidth="28800" windowHeight="12330"/>
  </bookViews>
  <sheets>
    <sheet name="Sheet1" sheetId="1" r:id="rId1"/>
  </sheets>
  <externalReferences>
    <externalReference r:id="rId2"/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D25" i="1"/>
  <c r="D21" i="1" l="1"/>
  <c r="D20" i="1"/>
  <c r="D19" i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2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2" i="1"/>
</calcChain>
</file>

<file path=xl/sharedStrings.xml><?xml version="1.0" encoding="utf-8"?>
<sst xmlns="http://schemas.openxmlformats.org/spreadsheetml/2006/main" count="22" uniqueCount="22">
  <si>
    <t>Vial Label</t>
  </si>
  <si>
    <t>CT1 Wash from sample</t>
  </si>
  <si>
    <t>CT1 2 mL</t>
  </si>
  <si>
    <t>CT1 1 mL</t>
  </si>
  <si>
    <t>CT1 3 mL</t>
  </si>
  <si>
    <t>CT1 4 mL</t>
  </si>
  <si>
    <t>CT1 5 ml</t>
  </si>
  <si>
    <t>CT1 6 mL</t>
  </si>
  <si>
    <t>CT1 7 mL</t>
  </si>
  <si>
    <t>CT1 8 mL</t>
  </si>
  <si>
    <t>CT1 9 mL</t>
  </si>
  <si>
    <t>CT1 10 ml</t>
  </si>
  <si>
    <t>CT1 11 mL</t>
  </si>
  <si>
    <t>CT1 12 mL</t>
  </si>
  <si>
    <t>CT1 13 mL</t>
  </si>
  <si>
    <t>CT1 14 mL</t>
  </si>
  <si>
    <t>CT1 15 mL</t>
  </si>
  <si>
    <t>Empty weight (g)</t>
  </si>
  <si>
    <t>Weight with eluate (g)</t>
  </si>
  <si>
    <t>Weight of eluate (g)</t>
  </si>
  <si>
    <t>Weight after dilution (g)</t>
  </si>
  <si>
    <t>Sample weight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</si>
</sst>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3" xfId="0" applyBorder="1"/>
    <xf numFmtId="0" fontId="0" fillId="2" borderId="3" xfId="0" applyFill="1" applyBorder="1"/>
    <xf numFmtId="0" fontId="0" fillId="0" borderId="2" xfId="0" applyBorder="1"/>
    <xf numFmtId="0" fontId="0" fillId="2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T3%20Sample%20weigh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T2%20Sample%20weigh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1">
          <cell r="D21">
            <v>0.10302666666666671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1">
          <cell r="D21">
            <v>9.0133333333333399E-2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D28" sqref="D28"/>
    </sheetView>
  </sheetViews>
  <sheetFormatPr defaultRowHeight="15" x14ac:dyDescent="0.25"/>
  <cols>
    <col min="1" max="1" width="21.42578125" bestFit="1" customWidth="1"/>
    <col min="2" max="2" width="16.140625" bestFit="1" customWidth="1"/>
    <col min="3" max="3" width="21.140625" bestFit="1" customWidth="1"/>
    <col min="4" max="4" width="19" bestFit="1" customWidth="1"/>
    <col min="5" max="5" width="22.85546875" bestFit="1" customWidth="1"/>
    <col min="6" max="6" width="17.28515625" bestFit="1" customWidth="1"/>
  </cols>
  <sheetData>
    <row r="1" spans="1:6" ht="15.75" thickBot="1" x14ac:dyDescent="0.3">
      <c r="A1" s="5" t="s">
        <v>0</v>
      </c>
      <c r="B1" s="5" t="s">
        <v>17</v>
      </c>
      <c r="C1" s="5" t="s">
        <v>18</v>
      </c>
      <c r="D1" s="5" t="s">
        <v>19</v>
      </c>
      <c r="E1" s="5" t="s">
        <v>20</v>
      </c>
      <c r="F1" s="6" t="s">
        <v>21</v>
      </c>
    </row>
    <row r="2" spans="1:6" x14ac:dyDescent="0.25">
      <c r="A2" s="3" t="s">
        <v>1</v>
      </c>
      <c r="B2" s="3">
        <v>6.2766000000000002</v>
      </c>
      <c r="C2" s="3">
        <v>18.787199999999999</v>
      </c>
      <c r="D2" s="3">
        <f>C2-B2</f>
        <v>12.510599999999998</v>
      </c>
      <c r="E2" s="3">
        <v>18.787199999999999</v>
      </c>
      <c r="F2" s="4">
        <f t="shared" ref="F2:F17" si="0">E2-B2</f>
        <v>12.510599999999998</v>
      </c>
    </row>
    <row r="3" spans="1:6" x14ac:dyDescent="0.25">
      <c r="A3" s="1" t="s">
        <v>3</v>
      </c>
      <c r="B3" s="1">
        <v>6.3015999999999996</v>
      </c>
      <c r="C3" s="1">
        <v>7.4226000000000001</v>
      </c>
      <c r="D3" s="1">
        <f t="shared" ref="D3:D17" si="1">C3-B3</f>
        <v>1.1210000000000004</v>
      </c>
      <c r="E3" s="1">
        <v>11.4483</v>
      </c>
      <c r="F3" s="2">
        <f t="shared" si="0"/>
        <v>5.1467000000000001</v>
      </c>
    </row>
    <row r="4" spans="1:6" x14ac:dyDescent="0.25">
      <c r="A4" s="1" t="s">
        <v>2</v>
      </c>
      <c r="B4" s="1">
        <v>6.3128000000000002</v>
      </c>
      <c r="C4" s="1">
        <v>7.4364999999999997</v>
      </c>
      <c r="D4" s="1">
        <f t="shared" si="1"/>
        <v>1.1236999999999995</v>
      </c>
      <c r="E4" s="1">
        <v>11.466200000000001</v>
      </c>
      <c r="F4" s="2">
        <f t="shared" si="0"/>
        <v>5.1534000000000004</v>
      </c>
    </row>
    <row r="5" spans="1:6" x14ac:dyDescent="0.25">
      <c r="A5" s="1" t="s">
        <v>4</v>
      </c>
      <c r="B5" s="1">
        <v>6.2866999999999997</v>
      </c>
      <c r="C5" s="1">
        <v>7.3936999999999999</v>
      </c>
      <c r="D5" s="1">
        <f t="shared" si="1"/>
        <v>1.1070000000000002</v>
      </c>
      <c r="E5" s="1">
        <v>11.4268</v>
      </c>
      <c r="F5" s="2">
        <f t="shared" si="0"/>
        <v>5.1401000000000003</v>
      </c>
    </row>
    <row r="6" spans="1:6" x14ac:dyDescent="0.25">
      <c r="A6" s="1" t="s">
        <v>5</v>
      </c>
      <c r="B6" s="1">
        <v>6.2690000000000001</v>
      </c>
      <c r="C6" s="1">
        <v>7.2790999999999997</v>
      </c>
      <c r="D6" s="1">
        <f t="shared" si="1"/>
        <v>1.0100999999999996</v>
      </c>
      <c r="E6" s="1">
        <v>11.317299999999999</v>
      </c>
      <c r="F6" s="2">
        <f t="shared" si="0"/>
        <v>5.0482999999999993</v>
      </c>
    </row>
    <row r="7" spans="1:6" x14ac:dyDescent="0.25">
      <c r="A7" s="1" t="s">
        <v>6</v>
      </c>
      <c r="B7" s="1">
        <v>6.2895000000000003</v>
      </c>
      <c r="C7" s="1">
        <v>7.2054999999999998</v>
      </c>
      <c r="D7" s="1">
        <f t="shared" si="1"/>
        <v>0.91599999999999948</v>
      </c>
      <c r="E7" s="1">
        <v>11.2225</v>
      </c>
      <c r="F7" s="2">
        <f t="shared" si="0"/>
        <v>4.9329999999999998</v>
      </c>
    </row>
    <row r="8" spans="1:6" x14ac:dyDescent="0.25">
      <c r="A8" s="1" t="s">
        <v>7</v>
      </c>
      <c r="B8" s="1">
        <v>6.32</v>
      </c>
      <c r="C8" s="1">
        <v>7.2211999999999996</v>
      </c>
      <c r="D8" s="1">
        <f t="shared" si="1"/>
        <v>0.90119999999999933</v>
      </c>
      <c r="E8" s="1">
        <v>11.253500000000001</v>
      </c>
      <c r="F8" s="2">
        <f t="shared" si="0"/>
        <v>4.9335000000000004</v>
      </c>
    </row>
    <row r="9" spans="1:6" x14ac:dyDescent="0.25">
      <c r="A9" s="1" t="s">
        <v>8</v>
      </c>
      <c r="B9" s="1">
        <v>6.3163</v>
      </c>
      <c r="C9" s="1">
        <v>7.2041000000000004</v>
      </c>
      <c r="D9" s="1">
        <f t="shared" si="1"/>
        <v>0.88780000000000037</v>
      </c>
      <c r="E9" s="1">
        <v>11.2218</v>
      </c>
      <c r="F9" s="2">
        <f t="shared" si="0"/>
        <v>4.9055</v>
      </c>
    </row>
    <row r="10" spans="1:6" x14ac:dyDescent="0.25">
      <c r="A10" s="1" t="s">
        <v>9</v>
      </c>
      <c r="B10" s="1">
        <v>6.3040000000000003</v>
      </c>
      <c r="C10" s="1">
        <v>7.2031999999999998</v>
      </c>
      <c r="D10" s="1">
        <f t="shared" si="1"/>
        <v>0.89919999999999956</v>
      </c>
      <c r="E10" s="1">
        <v>11.231199999999999</v>
      </c>
      <c r="F10" s="2">
        <f t="shared" si="0"/>
        <v>4.9271999999999991</v>
      </c>
    </row>
    <row r="11" spans="1:6" x14ac:dyDescent="0.25">
      <c r="A11" s="1" t="s">
        <v>10</v>
      </c>
      <c r="B11" s="1">
        <v>6.2881</v>
      </c>
      <c r="C11" s="1">
        <v>7.1196000000000002</v>
      </c>
      <c r="D11" s="1">
        <f t="shared" si="1"/>
        <v>0.83150000000000013</v>
      </c>
      <c r="E11" s="1">
        <v>11.1533</v>
      </c>
      <c r="F11" s="2">
        <f t="shared" si="0"/>
        <v>4.8651999999999997</v>
      </c>
    </row>
    <row r="12" spans="1:6" x14ac:dyDescent="0.25">
      <c r="A12" s="1" t="s">
        <v>11</v>
      </c>
      <c r="B12" s="1">
        <v>6.2321</v>
      </c>
      <c r="C12" s="1">
        <v>7.1374000000000004</v>
      </c>
      <c r="D12" s="1">
        <f t="shared" si="1"/>
        <v>0.90530000000000044</v>
      </c>
      <c r="E12" s="1">
        <v>11.1631</v>
      </c>
      <c r="F12" s="2">
        <f t="shared" si="0"/>
        <v>4.931</v>
      </c>
    </row>
    <row r="13" spans="1:6" x14ac:dyDescent="0.25">
      <c r="A13" s="1" t="s">
        <v>12</v>
      </c>
      <c r="B13" s="1">
        <v>6.2626999999999997</v>
      </c>
      <c r="C13" s="1">
        <v>7.1695000000000002</v>
      </c>
      <c r="D13" s="1">
        <f t="shared" si="1"/>
        <v>0.90680000000000049</v>
      </c>
      <c r="E13" s="1">
        <v>11.205500000000001</v>
      </c>
      <c r="F13" s="2">
        <f t="shared" si="0"/>
        <v>4.942800000000001</v>
      </c>
    </row>
    <row r="14" spans="1:6" x14ac:dyDescent="0.25">
      <c r="A14" s="1" t="s">
        <v>13</v>
      </c>
      <c r="B14" s="1">
        <v>6.4480000000000004</v>
      </c>
      <c r="C14" s="1">
        <v>7.0777000000000001</v>
      </c>
      <c r="D14" s="1">
        <f t="shared" si="1"/>
        <v>0.6296999999999997</v>
      </c>
      <c r="E14" s="1">
        <v>11.1084</v>
      </c>
      <c r="F14" s="2">
        <f t="shared" si="0"/>
        <v>4.6603999999999992</v>
      </c>
    </row>
    <row r="15" spans="1:6" x14ac:dyDescent="0.25">
      <c r="A15" s="1" t="s">
        <v>14</v>
      </c>
      <c r="B15" s="1">
        <v>6.2733999999999996</v>
      </c>
      <c r="C15" s="1">
        <v>7.1760000000000002</v>
      </c>
      <c r="D15" s="1">
        <f t="shared" si="1"/>
        <v>0.90260000000000051</v>
      </c>
      <c r="E15" s="1">
        <v>11.2019</v>
      </c>
      <c r="F15" s="2">
        <f t="shared" si="0"/>
        <v>4.9285000000000005</v>
      </c>
    </row>
    <row r="16" spans="1:6" x14ac:dyDescent="0.25">
      <c r="A16" s="1" t="s">
        <v>15</v>
      </c>
      <c r="B16" s="1">
        <v>6.2977999999999996</v>
      </c>
      <c r="C16" s="1">
        <v>7.2404999999999999</v>
      </c>
      <c r="D16" s="1">
        <f t="shared" si="1"/>
        <v>0.94270000000000032</v>
      </c>
      <c r="E16" s="1">
        <v>11.2654</v>
      </c>
      <c r="F16" s="2">
        <f t="shared" si="0"/>
        <v>4.9676</v>
      </c>
    </row>
    <row r="17" spans="1:6" x14ac:dyDescent="0.25">
      <c r="A17" s="1" t="s">
        <v>16</v>
      </c>
      <c r="B17" s="1">
        <v>6.2839</v>
      </c>
      <c r="C17" s="1">
        <v>7.2187999999999999</v>
      </c>
      <c r="D17" s="1">
        <f t="shared" si="1"/>
        <v>0.93489999999999984</v>
      </c>
      <c r="E17" s="1">
        <v>11.2476</v>
      </c>
      <c r="F17" s="2">
        <f t="shared" si="0"/>
        <v>4.9637000000000002</v>
      </c>
    </row>
    <row r="19" spans="1:6" x14ac:dyDescent="0.25">
      <c r="D19">
        <f>SUM(D3:D17)</f>
        <v>14.019500000000001</v>
      </c>
    </row>
    <row r="20" spans="1:6" x14ac:dyDescent="0.25">
      <c r="D20">
        <f>D19/15</f>
        <v>0.93463333333333343</v>
      </c>
    </row>
    <row r="21" spans="1:6" x14ac:dyDescent="0.25">
      <c r="D21">
        <f>1-D20</f>
        <v>6.5366666666666573E-2</v>
      </c>
    </row>
    <row r="25" spans="1:6" x14ac:dyDescent="0.25">
      <c r="D25">
        <f>[1]Sheet1!$D$21+[2]Sheet1!$D$21+D21</f>
        <v>0.25852666666666668</v>
      </c>
    </row>
    <row r="27" spans="1:6" x14ac:dyDescent="0.25">
      <c r="D27">
        <f>D25/3</f>
        <v>8.6175555555555561E-2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2018-03-28T12:25:19Z</dcterms:created>
  <dcterms:modified xsi:type="dcterms:W3CDTF">2019-06-21T09:48:16Z</dcterms:modified>
</cp:coreProperties>
</file>